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Veikla" sheetId="2" r:id="rId2"/>
  </sheets>
  <definedNames>
    <definedName name="_xlnm.Print_Area" localSheetId="0">'Pavadinimas '!$A$4:$P$38</definedName>
    <definedName name="_xlnm.Print_Area" localSheetId="1">'Veikla'!$A$1:$AV$33</definedName>
  </definedNames>
  <calcPr fullCalcOnLoad="1"/>
</workbook>
</file>

<file path=xl/sharedStrings.xml><?xml version="1.0" encoding="utf-8"?>
<sst xmlns="http://schemas.openxmlformats.org/spreadsheetml/2006/main" count="97" uniqueCount="90">
  <si>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</si>
  <si>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</si>
  <si>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</si>
  <si>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</si>
  <si>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</si>
  <si>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</si>
  <si>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</si>
  <si>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</si>
  <si>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</si>
  <si>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</si>
  <si>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</si>
  <si>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</si>
  <si>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</si>
  <si>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</si>
  <si>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</si>
  <si>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</si>
  <si>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</si>
  <si>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</si>
  <si>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</si>
  <si>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Mėgėjų meno kolektyvų koncertai, spektakliai</t>
  </si>
  <si>
    <t xml:space="preserve">Išvykose užsienyje (skaičiuojama 1 išvyka - 1 renginys) </t>
  </si>
  <si>
    <t xml:space="preserve">Dalyviai išvykose </t>
  </si>
  <si>
    <t>5. VEIKLA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</si>
  <si>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</si>
  <si>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</si>
  <si>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</si>
  <si>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 xml:space="preserve">                                                                                                                                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</si>
  <si>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</si>
  <si>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</si>
  <si>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</si>
  <si>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</si>
  <si>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</si>
  <si>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</si>
  <si>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</si>
  <si>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</si>
  <si>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</si>
  <si>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</si>
  <si>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</si>
  <si>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</si>
  <si>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</si>
  <si>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</si>
  <si>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</si>
  <si>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 xml:space="preserve">Iš jų tarptautinių konkursų, festivalių 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</si>
  <si>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</si>
  <si>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</si>
  <si>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</si>
  <si>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>(savivaldybė)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</si>
  <si>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</si>
  <si>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</si>
  <si>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</si>
  <si>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</si>
  <si>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</si>
  <si>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</si>
  <si>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</si>
  <si>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</si>
  <si>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Įstaigų, atliekančių kultūrines funkcijas, skaičius .......................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</si>
  <si>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2017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</si>
  <si>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internetinės svetainės adresas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</si>
  <si>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</si>
  <si>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</si>
  <si>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</si>
  <si>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</si>
  <si>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</si>
  <si>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</si>
  <si>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</si>
  <si>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</si>
  <si>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</si>
  <si>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</si>
  <si>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</si>
  <si>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</si>
  <si>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</si>
  <si>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</si>
  <si>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</si>
  <si>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</si>
  <si>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</si>
  <si>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</si>
  <si>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</si>
  <si>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</si>
  <si>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</si>
  <si>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</si>
  <si>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Obelių sen.</t>
  </si>
  <si>
    <t>Sėlynės k.c.</t>
  </si>
  <si>
    <t>ROKIŠKIO RAJONO SAVIVALDYBĖ</t>
  </si>
  <si>
    <t>2018 m. vasario 9 d.d.    Nr. 21.18-...........</t>
  </si>
  <si>
    <t>Respublikos g. 94, Rokiškis</t>
  </si>
  <si>
    <t>Rokiškio  rajono savivaldybė  ww.rokiskis.lt</t>
  </si>
  <si>
    <t>Rokiškio TIC</t>
  </si>
  <si>
    <t>Rokiškio kult. C.</t>
  </si>
  <si>
    <t>Iš viso:</t>
  </si>
  <si>
    <t>845871345, kultura@post.rokiskis.lt  , B14 www.rokiskis.lt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</si>
</sst>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  <numFmt numFmtId="19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23"/>
      <name val="Times New Roman"/>
      <family val="1"/>
    </font>
    <font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0" tint="-0.4999699890613556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4" applyNumberFormat="0" applyAlignment="0" applyProtection="0"/>
    <xf numFmtId="0" fontId="47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6" applyNumberFormat="0" applyFon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4" fillId="32" borderId="0" xfId="0" applyFont="1" applyFill="1" applyBorder="1" applyAlignment="1">
      <alignment/>
    </xf>
    <xf numFmtId="0" fontId="54" fillId="32" borderId="0" xfId="0" applyFont="1" applyFill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1" fontId="17" fillId="32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1" fontId="18" fillId="32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9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21" fillId="32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left" textRotation="90" wrapText="1"/>
    </xf>
    <xf numFmtId="0" fontId="6" fillId="0" borderId="19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5" fillId="32" borderId="18" xfId="0" applyFont="1" applyFill="1" applyBorder="1" applyAlignment="1">
      <alignment horizontal="left" textRotation="90" wrapText="1"/>
    </xf>
    <xf numFmtId="0" fontId="5" fillId="32" borderId="19" xfId="0" applyFont="1" applyFill="1" applyBorder="1" applyAlignment="1">
      <alignment horizontal="left" textRotation="90" wrapText="1"/>
    </xf>
    <xf numFmtId="0" fontId="5" fillId="32" borderId="11" xfId="0" applyFont="1" applyFill="1" applyBorder="1" applyAlignment="1">
      <alignment horizontal="left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8" fillId="33" borderId="18" xfId="0" applyFont="1" applyFill="1" applyBorder="1" applyAlignment="1">
      <alignment horizontal="left" vertical="top" textRotation="90" wrapText="1"/>
    </xf>
    <xf numFmtId="0" fontId="8" fillId="33" borderId="11" xfId="0" applyFont="1" applyFill="1" applyBorder="1" applyAlignment="1">
      <alignment horizontal="left" vertical="top" textRotation="90" wrapText="1"/>
    </xf>
    <xf numFmtId="0" fontId="3" fillId="0" borderId="18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8" fillId="33" borderId="18" xfId="0" applyFont="1" applyFill="1" applyBorder="1" applyAlignment="1">
      <alignment vertical="top" textRotation="90" wrapText="1"/>
    </xf>
    <xf numFmtId="0" fontId="8" fillId="33" borderId="11" xfId="0" applyFont="1" applyFill="1" applyBorder="1" applyAlignment="1">
      <alignment vertical="top" textRotation="90" wrapText="1"/>
    </xf>
    <xf numFmtId="0" fontId="8" fillId="33" borderId="18" xfId="0" applyFont="1" applyFill="1" applyBorder="1" applyAlignment="1">
      <alignment textRotation="90" wrapText="1"/>
    </xf>
    <xf numFmtId="0" fontId="8" fillId="33" borderId="11" xfId="0" applyFont="1" applyFill="1" applyBorder="1" applyAlignment="1">
      <alignment textRotation="90" wrapText="1"/>
    </xf>
    <xf numFmtId="0" fontId="1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textRotation="90" wrapText="1"/>
    </xf>
    <xf numFmtId="0" fontId="3" fillId="33" borderId="11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0" fontId="3" fillId="35" borderId="11" xfId="0" applyFont="1" applyFill="1" applyBorder="1" applyAlignment="1">
      <alignment textRotation="90" wrapText="1"/>
    </xf>
    <xf numFmtId="0" fontId="3" fillId="0" borderId="18" xfId="0" applyFont="1" applyFill="1" applyBorder="1" applyAlignment="1">
      <alignment horizontal="left" vertical="top" textRotation="90" wrapText="1"/>
    </xf>
    <xf numFmtId="0" fontId="3" fillId="0" borderId="11" xfId="0" applyFont="1" applyFill="1" applyBorder="1" applyAlignment="1">
      <alignment horizontal="left" vertical="top" textRotation="90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4" t="s">
        <v>23</v>
      </c>
      <c r="J1" s="81"/>
      <c r="K1" s="81"/>
      <c r="L1" s="81"/>
      <c r="M1" s="81"/>
      <c r="N1" s="81"/>
      <c r="O1" s="81"/>
    </row>
    <row r="2" spans="1:15" ht="15">
      <c r="A2" s="14"/>
      <c r="K2" s="10"/>
      <c r="L2" s="10"/>
      <c r="M2" s="10"/>
      <c r="N2" s="10"/>
      <c r="O2" s="10"/>
    </row>
    <row r="3" spans="1:15" ht="15">
      <c r="A3" s="14"/>
      <c r="K3" s="10"/>
      <c r="L3" s="10"/>
      <c r="M3" s="10"/>
      <c r="N3" s="10"/>
      <c r="O3" s="10"/>
    </row>
    <row r="4" spans="1:15" ht="15">
      <c r="A4" s="95" t="s">
        <v>82</v>
      </c>
      <c r="B4" s="95"/>
      <c r="C4" s="95"/>
      <c r="D4" s="95"/>
      <c r="E4" s="95"/>
      <c r="F4" s="95"/>
      <c r="G4" s="95"/>
      <c r="K4" s="10"/>
      <c r="L4" s="10"/>
      <c r="M4" s="10"/>
      <c r="N4" s="10"/>
      <c r="O4" s="10"/>
    </row>
    <row r="5" spans="1:15" ht="15">
      <c r="A5" s="14"/>
      <c r="C5" s="19" t="s">
        <v>46</v>
      </c>
      <c r="K5" s="10"/>
      <c r="L5" s="10"/>
      <c r="M5" s="10"/>
      <c r="N5" s="10"/>
      <c r="O5" s="10"/>
    </row>
    <row r="6" spans="1:15" ht="15">
      <c r="A6" s="14"/>
      <c r="C6" s="19"/>
      <c r="K6" s="10"/>
      <c r="L6" s="10"/>
      <c r="M6" s="10"/>
      <c r="N6" s="10"/>
      <c r="O6" s="10"/>
    </row>
    <row r="7" spans="1:3" ht="14.25">
      <c r="A7" s="20"/>
      <c r="C7" s="19"/>
    </row>
    <row r="8" spans="1:11" ht="15">
      <c r="A8" s="8"/>
      <c r="B8" s="9"/>
      <c r="C8" s="19"/>
      <c r="D8" s="9"/>
      <c r="E8" s="8"/>
      <c r="F8" s="8"/>
      <c r="G8" s="8"/>
      <c r="H8" s="8"/>
      <c r="I8" s="8"/>
      <c r="J8" s="8"/>
      <c r="K8" s="8"/>
    </row>
    <row r="9" spans="1:15" ht="15">
      <c r="A9" s="9"/>
      <c r="B9" s="8"/>
      <c r="C9" s="8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1" ht="1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11" t="s">
        <v>56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8" t="s">
        <v>26</v>
      </c>
      <c r="B14" s="8"/>
      <c r="C14" s="8"/>
      <c r="D14" s="8"/>
      <c r="E14" s="8"/>
      <c r="F14" s="8"/>
      <c r="G14" s="13" t="s">
        <v>83</v>
      </c>
      <c r="H14" s="13"/>
      <c r="I14" s="13"/>
      <c r="J14" s="8"/>
      <c r="K14" s="8"/>
    </row>
    <row r="15" spans="1:11" ht="15">
      <c r="A15" s="8" t="s">
        <v>24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25" ht="15">
      <c r="A17" s="21" t="s">
        <v>47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5">
      <c r="A18" s="24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8" customFormat="1" ht="14.25" customHeight="1">
      <c r="A19" s="25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16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P22" s="23"/>
    </row>
    <row r="23" spans="1:16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P23" s="23"/>
    </row>
    <row r="24" spans="1:16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8"/>
      <c r="M24" s="18"/>
      <c r="N24" s="18"/>
      <c r="O24" s="18"/>
      <c r="P24" s="18"/>
    </row>
    <row r="25" spans="1:14" s="15" customFormat="1" ht="13.5">
      <c r="A25" s="30"/>
      <c r="B25" s="17"/>
      <c r="C25" s="31" t="s">
        <v>50</v>
      </c>
      <c r="D25" s="17"/>
      <c r="E25" s="17"/>
      <c r="F25" s="17"/>
      <c r="G25" s="17"/>
      <c r="H25" s="17" t="s">
        <v>51</v>
      </c>
      <c r="I25" s="17"/>
      <c r="J25" s="17"/>
      <c r="K25" s="17"/>
      <c r="M25" s="14" t="s">
        <v>57</v>
      </c>
      <c r="N25" s="14"/>
    </row>
    <row r="26" spans="1:11" ht="15">
      <c r="A26" s="8"/>
      <c r="B26" s="8"/>
      <c r="C26" s="8" t="s">
        <v>84</v>
      </c>
      <c r="D26" s="8"/>
      <c r="E26" s="8"/>
      <c r="F26" s="8" t="s">
        <v>89</v>
      </c>
      <c r="G26" s="8"/>
      <c r="H26" s="8"/>
      <c r="I26" s="8"/>
      <c r="J26" s="8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6" ht="15.75" customHeight="1">
      <c r="A28" s="84" t="s">
        <v>52</v>
      </c>
      <c r="B28" s="85"/>
      <c r="C28" s="85"/>
      <c r="D28" s="85"/>
      <c r="E28" s="85"/>
      <c r="F28" s="85"/>
      <c r="G28" s="85"/>
      <c r="H28" s="86"/>
      <c r="I28" s="90" t="s">
        <v>85</v>
      </c>
      <c r="J28" s="90"/>
      <c r="K28" s="90"/>
      <c r="L28" s="90"/>
      <c r="M28" s="90"/>
      <c r="N28" s="90"/>
      <c r="O28" s="90"/>
      <c r="P28" s="91"/>
    </row>
    <row r="29" spans="1:16" ht="15.75" customHeight="1">
      <c r="A29" s="87"/>
      <c r="B29" s="88"/>
      <c r="C29" s="88"/>
      <c r="D29" s="88"/>
      <c r="E29" s="88"/>
      <c r="F29" s="88"/>
      <c r="G29" s="88"/>
      <c r="H29" s="89"/>
      <c r="I29" s="92"/>
      <c r="J29" s="92"/>
      <c r="K29" s="92"/>
      <c r="L29" s="92"/>
      <c r="M29" s="92"/>
      <c r="N29" s="92"/>
      <c r="O29" s="92"/>
      <c r="P29" s="93"/>
    </row>
    <row r="30" spans="1:15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M30" s="94"/>
      <c r="N30" s="94"/>
      <c r="O30" s="94"/>
    </row>
    <row r="31" spans="1:11" ht="15">
      <c r="A31" s="8" t="s">
        <v>55</v>
      </c>
      <c r="B31" s="8"/>
      <c r="C31" s="8"/>
      <c r="D31" s="8"/>
      <c r="E31" s="8">
        <v>25</v>
      </c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32"/>
      <c r="M34" s="32"/>
      <c r="N34" s="32"/>
      <c r="O34" s="32"/>
      <c r="P34" s="32"/>
    </row>
    <row r="35" spans="1:17" s="35" customFormat="1" ht="14.25">
      <c r="A35" s="33" t="s">
        <v>53</v>
      </c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3"/>
      <c r="Q35" s="36"/>
    </row>
    <row r="36" spans="1:11" ht="15">
      <c r="A36" s="13"/>
      <c r="B36" s="13"/>
      <c r="C36" s="13"/>
      <c r="D36" s="13"/>
      <c r="E36" s="13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sheetProtection/>
  <mergeCells count="6">
    <mergeCell ref="J1:O1"/>
    <mergeCell ref="D9:O9"/>
    <mergeCell ref="A28:H29"/>
    <mergeCell ref="I28:P29"/>
    <mergeCell ref="M30:O30"/>
    <mergeCell ref="A4:G4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3"/>
  <sheetViews>
    <sheetView tabSelected="1" zoomScalePageLayoutView="0" workbookViewId="0" topLeftCell="A19">
      <selection activeCell="L41" sqref="L41"/>
    </sheetView>
  </sheetViews>
  <sheetFormatPr defaultColWidth="9.140625" defaultRowHeight="15"/>
  <cols>
    <col min="1" max="1" width="16.00390625" style="4" customWidth="1"/>
    <col min="2" max="2" width="4.28125" style="4" customWidth="1"/>
    <col min="3" max="3" width="6.28125" style="4" customWidth="1"/>
    <col min="4" max="4" width="5.7109375" style="4" customWidth="1"/>
    <col min="5" max="5" width="5.28125" style="4" customWidth="1"/>
    <col min="6" max="6" width="6.28125" style="4" customWidth="1"/>
    <col min="7" max="7" width="5.28125" style="4" customWidth="1"/>
    <col min="8" max="8" width="4.00390625" style="4" customWidth="1"/>
    <col min="9" max="9" width="5.28125" style="4" customWidth="1"/>
    <col min="10" max="10" width="3.421875" style="4" customWidth="1"/>
    <col min="11" max="11" width="5.8515625" style="4" customWidth="1"/>
    <col min="12" max="12" width="4.00390625" style="4" customWidth="1"/>
    <col min="13" max="13" width="5.7109375" style="4" customWidth="1"/>
    <col min="14" max="14" width="3.421875" style="4" customWidth="1"/>
    <col min="15" max="15" width="5.7109375" style="4" customWidth="1"/>
    <col min="16" max="16" width="4.140625" style="4" customWidth="1"/>
    <col min="17" max="17" width="5.7109375" style="4" customWidth="1"/>
    <col min="18" max="18" width="3.8515625" style="4" customWidth="1"/>
    <col min="19" max="19" width="3.7109375" style="4" customWidth="1"/>
    <col min="20" max="20" width="4.00390625" style="4" customWidth="1"/>
    <col min="21" max="21" width="5.57421875" style="4" customWidth="1"/>
    <col min="22" max="22" width="3.28125" style="4" customWidth="1"/>
    <col min="23" max="23" width="4.7109375" style="4" customWidth="1"/>
    <col min="24" max="24" width="3.28125" style="4" customWidth="1"/>
    <col min="25" max="25" width="5.28125" style="4" customWidth="1"/>
    <col min="26" max="26" width="4.7109375" style="4" customWidth="1"/>
    <col min="27" max="27" width="6.140625" style="4" customWidth="1"/>
    <col min="28" max="28" width="4.421875" style="4" customWidth="1"/>
    <col min="29" max="29" width="5.8515625" style="4" customWidth="1"/>
    <col min="30" max="30" width="6.28125" style="4" customWidth="1"/>
    <col min="31" max="31" width="5.140625" style="4" customWidth="1"/>
    <col min="32" max="32" width="4.00390625" style="4" customWidth="1"/>
    <col min="33" max="34" width="3.7109375" style="4" customWidth="1"/>
    <col min="35" max="35" width="4.00390625" style="4" customWidth="1"/>
    <col min="36" max="36" width="3.8515625" style="4" customWidth="1"/>
    <col min="37" max="38" width="3.00390625" style="4" customWidth="1"/>
    <col min="39" max="39" width="3.140625" style="4" customWidth="1"/>
    <col min="40" max="40" width="7.140625" style="4" customWidth="1"/>
    <col min="41" max="41" width="6.28125" style="4" customWidth="1"/>
    <col min="42" max="43" width="5.8515625" style="4" customWidth="1"/>
    <col min="44" max="44" width="3.00390625" style="4" customWidth="1"/>
    <col min="45" max="45" width="5.28125" style="4" customWidth="1"/>
    <col min="46" max="46" width="5.421875" style="4" customWidth="1"/>
    <col min="47" max="47" width="4.28125" style="4" customWidth="1"/>
    <col min="48" max="48" width="4.00390625" style="4" customWidth="1"/>
    <col min="49" max="16384" width="9.140625" style="4" customWidth="1"/>
  </cols>
  <sheetData>
    <row r="1" spans="1:83" s="5" customFormat="1" ht="36" customHeight="1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48" s="5" customFormat="1" ht="30.75" customHeight="1">
      <c r="A2" s="123" t="s">
        <v>54</v>
      </c>
      <c r="B2" s="117" t="s">
        <v>19</v>
      </c>
      <c r="C2" s="118"/>
      <c r="D2" s="118"/>
      <c r="E2" s="118"/>
      <c r="F2" s="118"/>
      <c r="G2" s="119"/>
      <c r="H2" s="132" t="s">
        <v>1</v>
      </c>
      <c r="I2" s="133"/>
      <c r="J2" s="133"/>
      <c r="K2" s="133"/>
      <c r="L2" s="133"/>
      <c r="M2" s="133"/>
      <c r="N2" s="133"/>
      <c r="O2" s="134"/>
      <c r="P2" s="117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  <c r="AE2" s="102" t="s">
        <v>34</v>
      </c>
      <c r="AF2" s="99" t="s">
        <v>2</v>
      </c>
      <c r="AG2" s="96" t="s">
        <v>29</v>
      </c>
      <c r="AH2" s="99" t="s">
        <v>3</v>
      </c>
      <c r="AI2" s="99" t="s">
        <v>30</v>
      </c>
      <c r="AJ2" s="105" t="s">
        <v>35</v>
      </c>
      <c r="AK2" s="105" t="s">
        <v>36</v>
      </c>
      <c r="AL2" s="96" t="s">
        <v>37</v>
      </c>
      <c r="AM2" s="96" t="s">
        <v>38</v>
      </c>
      <c r="AN2" s="102" t="s">
        <v>39</v>
      </c>
      <c r="AO2" s="99" t="s">
        <v>0</v>
      </c>
      <c r="AP2" s="96" t="s">
        <v>31</v>
      </c>
      <c r="AQ2" s="99" t="s">
        <v>32</v>
      </c>
      <c r="AR2" s="99" t="s">
        <v>33</v>
      </c>
      <c r="AS2" s="105" t="s">
        <v>42</v>
      </c>
      <c r="AT2" s="105" t="s">
        <v>43</v>
      </c>
      <c r="AU2" s="96" t="s">
        <v>44</v>
      </c>
      <c r="AV2" s="96" t="s">
        <v>45</v>
      </c>
    </row>
    <row r="3" spans="1:49" s="6" customFormat="1" ht="15" customHeight="1" hidden="1">
      <c r="A3" s="124"/>
      <c r="B3" s="120"/>
      <c r="C3" s="121"/>
      <c r="D3" s="121"/>
      <c r="E3" s="121"/>
      <c r="F3" s="121"/>
      <c r="G3" s="122"/>
      <c r="H3" s="135"/>
      <c r="I3" s="136"/>
      <c r="J3" s="136"/>
      <c r="K3" s="136"/>
      <c r="L3" s="136"/>
      <c r="M3" s="136"/>
      <c r="N3" s="136"/>
      <c r="O3" s="137"/>
      <c r="P3" s="120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/>
      <c r="AE3" s="103"/>
      <c r="AF3" s="100"/>
      <c r="AG3" s="97"/>
      <c r="AH3" s="100"/>
      <c r="AI3" s="100"/>
      <c r="AJ3" s="106"/>
      <c r="AK3" s="106"/>
      <c r="AL3" s="97"/>
      <c r="AM3" s="97"/>
      <c r="AN3" s="103"/>
      <c r="AO3" s="100"/>
      <c r="AP3" s="97"/>
      <c r="AQ3" s="100"/>
      <c r="AR3" s="100"/>
      <c r="AS3" s="106"/>
      <c r="AT3" s="106"/>
      <c r="AU3" s="97"/>
      <c r="AV3" s="97"/>
      <c r="AW3" s="16"/>
    </row>
    <row r="4" spans="1:83" s="5" customFormat="1" ht="48" customHeight="1">
      <c r="A4" s="124"/>
      <c r="B4" s="126" t="s">
        <v>25</v>
      </c>
      <c r="C4" s="108" t="s">
        <v>4</v>
      </c>
      <c r="D4" s="110" t="s">
        <v>27</v>
      </c>
      <c r="E4" s="110" t="s">
        <v>20</v>
      </c>
      <c r="F4" s="114" t="s">
        <v>5</v>
      </c>
      <c r="G4" s="112" t="s">
        <v>21</v>
      </c>
      <c r="H4" s="110" t="s">
        <v>6</v>
      </c>
      <c r="I4" s="110" t="s">
        <v>7</v>
      </c>
      <c r="J4" s="110" t="s">
        <v>8</v>
      </c>
      <c r="K4" s="110" t="s">
        <v>7</v>
      </c>
      <c r="L4" s="110" t="s">
        <v>9</v>
      </c>
      <c r="M4" s="110" t="s">
        <v>7</v>
      </c>
      <c r="N4" s="114" t="s">
        <v>10</v>
      </c>
      <c r="O4" s="114" t="s">
        <v>11</v>
      </c>
      <c r="P4" s="130" t="s">
        <v>12</v>
      </c>
      <c r="Q4" s="110" t="s">
        <v>7</v>
      </c>
      <c r="R4" s="110" t="s">
        <v>13</v>
      </c>
      <c r="S4" s="110" t="s">
        <v>14</v>
      </c>
      <c r="T4" s="110" t="s">
        <v>15</v>
      </c>
      <c r="U4" s="110" t="s">
        <v>4</v>
      </c>
      <c r="V4" s="110" t="s">
        <v>16</v>
      </c>
      <c r="W4" s="110" t="s">
        <v>7</v>
      </c>
      <c r="X4" s="110" t="s">
        <v>17</v>
      </c>
      <c r="Y4" s="110" t="s">
        <v>4</v>
      </c>
      <c r="Z4" s="110" t="s">
        <v>18</v>
      </c>
      <c r="AA4" s="110" t="s">
        <v>4</v>
      </c>
      <c r="AB4" s="114" t="s">
        <v>40</v>
      </c>
      <c r="AC4" s="128" t="s">
        <v>28</v>
      </c>
      <c r="AD4" s="114" t="s">
        <v>41</v>
      </c>
      <c r="AE4" s="103"/>
      <c r="AF4" s="100"/>
      <c r="AG4" s="97"/>
      <c r="AH4" s="100"/>
      <c r="AI4" s="100"/>
      <c r="AJ4" s="106"/>
      <c r="AK4" s="106"/>
      <c r="AL4" s="97"/>
      <c r="AM4" s="97"/>
      <c r="AN4" s="103"/>
      <c r="AO4" s="100"/>
      <c r="AP4" s="97"/>
      <c r="AQ4" s="100"/>
      <c r="AR4" s="100"/>
      <c r="AS4" s="106"/>
      <c r="AT4" s="106"/>
      <c r="AU4" s="97"/>
      <c r="AV4" s="97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s="5" customFormat="1" ht="105.75" customHeight="1">
      <c r="A5" s="125"/>
      <c r="B5" s="127"/>
      <c r="C5" s="109"/>
      <c r="D5" s="111"/>
      <c r="E5" s="111"/>
      <c r="F5" s="115"/>
      <c r="G5" s="113"/>
      <c r="H5" s="111"/>
      <c r="I5" s="111"/>
      <c r="J5" s="111"/>
      <c r="K5" s="111"/>
      <c r="L5" s="111"/>
      <c r="M5" s="111"/>
      <c r="N5" s="115"/>
      <c r="O5" s="115"/>
      <c r="P5" s="13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5"/>
      <c r="AC5" s="129"/>
      <c r="AD5" s="115"/>
      <c r="AE5" s="104"/>
      <c r="AF5" s="101"/>
      <c r="AG5" s="98"/>
      <c r="AH5" s="101"/>
      <c r="AI5" s="101"/>
      <c r="AJ5" s="107"/>
      <c r="AK5" s="107"/>
      <c r="AL5" s="98"/>
      <c r="AM5" s="98"/>
      <c r="AN5" s="104"/>
      <c r="AO5" s="101"/>
      <c r="AP5" s="98"/>
      <c r="AQ5" s="101"/>
      <c r="AR5" s="101"/>
      <c r="AS5" s="107"/>
      <c r="AT5" s="107"/>
      <c r="AU5" s="98"/>
      <c r="AV5" s="9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5" customFormat="1" ht="17.25" customHeight="1">
      <c r="A6" s="1"/>
      <c r="B6" s="55">
        <v>1</v>
      </c>
      <c r="C6" s="55">
        <v>2</v>
      </c>
      <c r="D6" s="2">
        <v>3</v>
      </c>
      <c r="E6" s="2">
        <v>4</v>
      </c>
      <c r="F6" s="62">
        <v>5</v>
      </c>
      <c r="G6" s="55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55">
        <v>13</v>
      </c>
      <c r="O6" s="55">
        <v>14</v>
      </c>
      <c r="P6" s="3">
        <v>15</v>
      </c>
      <c r="Q6" s="3">
        <v>16</v>
      </c>
      <c r="R6" s="3">
        <v>17</v>
      </c>
      <c r="S6" s="3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63">
        <v>27</v>
      </c>
      <c r="AC6" s="64">
        <v>28</v>
      </c>
      <c r="AD6" s="55">
        <v>29</v>
      </c>
      <c r="AE6" s="70">
        <v>30</v>
      </c>
      <c r="AF6" s="3">
        <v>31</v>
      </c>
      <c r="AG6" s="3">
        <v>32</v>
      </c>
      <c r="AH6" s="3">
        <v>33</v>
      </c>
      <c r="AI6" s="2">
        <v>34</v>
      </c>
      <c r="AJ6" s="2">
        <v>35</v>
      </c>
      <c r="AK6" s="2">
        <v>36</v>
      </c>
      <c r="AL6" s="2">
        <v>37</v>
      </c>
      <c r="AM6" s="2">
        <v>38</v>
      </c>
      <c r="AN6" s="70">
        <v>39</v>
      </c>
      <c r="AO6" s="3">
        <v>40</v>
      </c>
      <c r="AP6" s="3">
        <v>41</v>
      </c>
      <c r="AQ6" s="3">
        <v>42</v>
      </c>
      <c r="AR6" s="3">
        <v>43</v>
      </c>
      <c r="AS6" s="3">
        <v>44</v>
      </c>
      <c r="AT6" s="3">
        <v>45</v>
      </c>
      <c r="AU6" s="3">
        <v>46</v>
      </c>
      <c r="AV6" s="2">
        <v>47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5" customFormat="1" ht="15" customHeight="1">
      <c r="A7" s="1" t="s">
        <v>58</v>
      </c>
      <c r="B7" s="42">
        <v>5</v>
      </c>
      <c r="C7" s="56">
        <v>134</v>
      </c>
      <c r="D7" s="40">
        <v>6</v>
      </c>
      <c r="E7" s="40">
        <v>0</v>
      </c>
      <c r="F7" s="42">
        <v>11</v>
      </c>
      <c r="G7" s="42">
        <v>54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2">
        <v>0</v>
      </c>
      <c r="O7" s="42">
        <v>0</v>
      </c>
      <c r="P7" s="40">
        <v>0</v>
      </c>
      <c r="Q7" s="40">
        <v>0</v>
      </c>
      <c r="R7" s="40">
        <v>0</v>
      </c>
      <c r="S7" s="40">
        <v>0</v>
      </c>
      <c r="T7" s="40">
        <v>4</v>
      </c>
      <c r="U7" s="40">
        <v>38</v>
      </c>
      <c r="V7" s="40">
        <v>0</v>
      </c>
      <c r="W7" s="40">
        <v>0</v>
      </c>
      <c r="X7" s="40">
        <v>2</v>
      </c>
      <c r="Y7" s="40">
        <v>55</v>
      </c>
      <c r="Z7" s="40">
        <v>11</v>
      </c>
      <c r="AA7" s="40">
        <v>372</v>
      </c>
      <c r="AB7" s="42">
        <v>17</v>
      </c>
      <c r="AC7" s="65">
        <v>670</v>
      </c>
      <c r="AD7" s="42">
        <f>SUM(Q7+S7+U7+W7+Y7+AA7+AC7)</f>
        <v>1135</v>
      </c>
      <c r="AE7" s="41">
        <f>SUM(F7+N7+AB7)</f>
        <v>28</v>
      </c>
      <c r="AF7" s="40">
        <v>7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1">
        <f>SUM(C7+G7+O7+AD7)</f>
        <v>1323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s="5" customFormat="1" ht="15" customHeight="1">
      <c r="A8" s="43" t="s">
        <v>59</v>
      </c>
      <c r="B8" s="42">
        <v>10</v>
      </c>
      <c r="C8" s="56">
        <v>1072</v>
      </c>
      <c r="D8" s="40">
        <v>12</v>
      </c>
      <c r="E8" s="40">
        <v>0</v>
      </c>
      <c r="F8" s="42">
        <v>26</v>
      </c>
      <c r="G8" s="42">
        <v>88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2">
        <v>0</v>
      </c>
      <c r="O8" s="42">
        <v>0</v>
      </c>
      <c r="P8" s="40">
        <v>2</v>
      </c>
      <c r="Q8" s="40">
        <v>200</v>
      </c>
      <c r="R8" s="40">
        <v>0</v>
      </c>
      <c r="S8" s="40">
        <v>0</v>
      </c>
      <c r="T8" s="40">
        <v>3</v>
      </c>
      <c r="U8" s="40">
        <v>40</v>
      </c>
      <c r="V8" s="40">
        <v>0</v>
      </c>
      <c r="W8" s="40">
        <v>0</v>
      </c>
      <c r="X8" s="40">
        <v>1</v>
      </c>
      <c r="Y8" s="40">
        <v>40</v>
      </c>
      <c r="Z8" s="40">
        <v>16</v>
      </c>
      <c r="AA8" s="40">
        <v>280</v>
      </c>
      <c r="AB8" s="42">
        <v>18</v>
      </c>
      <c r="AC8" s="65">
        <v>2010</v>
      </c>
      <c r="AD8" s="42">
        <f aca="true" t="shared" si="0" ref="AD8:AD29">SUM(Q8+S8+U8+W8+Y8+AA8+AC8)</f>
        <v>2570</v>
      </c>
      <c r="AE8" s="41">
        <f aca="true" t="shared" si="1" ref="AE8:AE29">SUM(F8+N8+AB8)</f>
        <v>44</v>
      </c>
      <c r="AF8" s="40">
        <v>2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1">
        <f aca="true" t="shared" si="2" ref="AN8:AN29">SUM(C8+G8+O8+AD8)</f>
        <v>3730</v>
      </c>
      <c r="AO8" s="40">
        <v>30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s="5" customFormat="1" ht="14.25" customHeight="1">
      <c r="A9" s="43" t="s">
        <v>60</v>
      </c>
      <c r="B9" s="42">
        <v>18</v>
      </c>
      <c r="C9" s="42">
        <v>1344</v>
      </c>
      <c r="D9" s="40">
        <v>53</v>
      </c>
      <c r="E9" s="40">
        <v>2</v>
      </c>
      <c r="F9" s="42">
        <v>73</v>
      </c>
      <c r="G9" s="42">
        <v>276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2">
        <v>0</v>
      </c>
      <c r="O9" s="42">
        <v>0</v>
      </c>
      <c r="P9" s="40">
        <v>5</v>
      </c>
      <c r="Q9" s="40">
        <v>1254</v>
      </c>
      <c r="R9" s="40">
        <v>0</v>
      </c>
      <c r="S9" s="40">
        <v>0</v>
      </c>
      <c r="T9" s="40">
        <v>78</v>
      </c>
      <c r="U9" s="40">
        <v>1855</v>
      </c>
      <c r="V9" s="40">
        <v>0</v>
      </c>
      <c r="W9" s="40">
        <v>0</v>
      </c>
      <c r="X9" s="40">
        <v>0</v>
      </c>
      <c r="Y9" s="40">
        <v>0</v>
      </c>
      <c r="Z9" s="40">
        <v>34</v>
      </c>
      <c r="AA9" s="40">
        <v>1889</v>
      </c>
      <c r="AB9" s="42">
        <v>117</v>
      </c>
      <c r="AC9" s="65">
        <v>910</v>
      </c>
      <c r="AD9" s="42">
        <f t="shared" si="0"/>
        <v>5908</v>
      </c>
      <c r="AE9" s="41">
        <f t="shared" si="1"/>
        <v>190</v>
      </c>
      <c r="AF9" s="40">
        <v>5</v>
      </c>
      <c r="AG9" s="40">
        <v>1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1">
        <f t="shared" si="2"/>
        <v>7528</v>
      </c>
      <c r="AO9" s="40">
        <v>1279</v>
      </c>
      <c r="AP9" s="40">
        <v>196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48" ht="15" customHeight="1">
      <c r="A10" s="43" t="s">
        <v>61</v>
      </c>
      <c r="B10" s="42">
        <v>6</v>
      </c>
      <c r="C10" s="42">
        <v>686</v>
      </c>
      <c r="D10" s="40">
        <v>13</v>
      </c>
      <c r="E10" s="40">
        <v>0</v>
      </c>
      <c r="F10" s="42">
        <v>19</v>
      </c>
      <c r="G10" s="42">
        <v>112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2">
        <v>0</v>
      </c>
      <c r="O10" s="42">
        <v>0</v>
      </c>
      <c r="P10" s="40">
        <v>9</v>
      </c>
      <c r="Q10" s="40">
        <v>1449</v>
      </c>
      <c r="R10" s="40">
        <v>0</v>
      </c>
      <c r="S10" s="40">
        <v>0</v>
      </c>
      <c r="T10" s="40">
        <v>7</v>
      </c>
      <c r="U10" s="40">
        <v>110</v>
      </c>
      <c r="V10" s="40">
        <v>0</v>
      </c>
      <c r="W10" s="40">
        <v>0</v>
      </c>
      <c r="X10" s="40">
        <v>0</v>
      </c>
      <c r="Y10" s="40">
        <v>0</v>
      </c>
      <c r="Z10" s="40">
        <v>15</v>
      </c>
      <c r="AA10" s="40">
        <v>269</v>
      </c>
      <c r="AB10" s="42">
        <v>31</v>
      </c>
      <c r="AC10" s="65">
        <v>1706</v>
      </c>
      <c r="AD10" s="42">
        <f t="shared" si="0"/>
        <v>3534</v>
      </c>
      <c r="AE10" s="41">
        <f t="shared" si="1"/>
        <v>50</v>
      </c>
      <c r="AF10" s="40">
        <v>13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1">
        <f t="shared" si="2"/>
        <v>4332</v>
      </c>
      <c r="AO10" s="40">
        <v>808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</row>
    <row r="11" spans="1:48" s="52" customFormat="1" ht="15">
      <c r="A11" s="44" t="s">
        <v>62</v>
      </c>
      <c r="B11" s="57">
        <v>24</v>
      </c>
      <c r="C11" s="57">
        <v>2490</v>
      </c>
      <c r="D11" s="39">
        <v>16</v>
      </c>
      <c r="E11" s="39">
        <v>0</v>
      </c>
      <c r="F11" s="42">
        <v>40</v>
      </c>
      <c r="G11" s="57">
        <v>170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2">
        <v>0</v>
      </c>
      <c r="O11" s="42">
        <v>0</v>
      </c>
      <c r="P11" s="39">
        <v>1</v>
      </c>
      <c r="Q11" s="39">
        <v>200</v>
      </c>
      <c r="R11" s="39">
        <v>0</v>
      </c>
      <c r="S11" s="39">
        <v>0</v>
      </c>
      <c r="T11" s="39">
        <v>2</v>
      </c>
      <c r="U11" s="39">
        <v>24</v>
      </c>
      <c r="V11" s="39">
        <v>0</v>
      </c>
      <c r="W11" s="39">
        <v>0</v>
      </c>
      <c r="X11" s="39">
        <v>4</v>
      </c>
      <c r="Y11" s="39">
        <v>495</v>
      </c>
      <c r="Z11" s="39">
        <v>12</v>
      </c>
      <c r="AA11" s="39">
        <v>1382</v>
      </c>
      <c r="AB11" s="42">
        <v>19</v>
      </c>
      <c r="AC11" s="66">
        <v>1164</v>
      </c>
      <c r="AD11" s="42">
        <f t="shared" si="0"/>
        <v>3265</v>
      </c>
      <c r="AE11" s="41">
        <f t="shared" si="1"/>
        <v>59</v>
      </c>
      <c r="AF11" s="39">
        <v>2</v>
      </c>
      <c r="AG11" s="39">
        <v>1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2</v>
      </c>
      <c r="AN11" s="41">
        <f t="shared" si="2"/>
        <v>5925</v>
      </c>
      <c r="AO11" s="39">
        <v>172</v>
      </c>
      <c r="AP11" s="39">
        <v>16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90</v>
      </c>
    </row>
    <row r="12" spans="1:48" ht="15">
      <c r="A12" s="44" t="s">
        <v>63</v>
      </c>
      <c r="B12" s="42">
        <v>10</v>
      </c>
      <c r="C12" s="42">
        <v>413</v>
      </c>
      <c r="D12" s="40">
        <v>2</v>
      </c>
      <c r="E12" s="40">
        <v>0</v>
      </c>
      <c r="F12" s="42">
        <v>12</v>
      </c>
      <c r="G12" s="42">
        <v>10</v>
      </c>
      <c r="H12" s="40">
        <v>0</v>
      </c>
      <c r="I12" s="40">
        <v>0</v>
      </c>
      <c r="J12" s="40">
        <v>0</v>
      </c>
      <c r="K12" s="40">
        <v>0</v>
      </c>
      <c r="L12" s="40">
        <v>1</v>
      </c>
      <c r="M12" s="40">
        <v>11</v>
      </c>
      <c r="N12" s="42">
        <v>1</v>
      </c>
      <c r="O12" s="42">
        <v>11</v>
      </c>
      <c r="P12" s="40">
        <v>5</v>
      </c>
      <c r="Q12" s="40">
        <v>112</v>
      </c>
      <c r="R12" s="40">
        <v>1</v>
      </c>
      <c r="S12" s="40">
        <v>9</v>
      </c>
      <c r="T12" s="40">
        <v>9</v>
      </c>
      <c r="U12" s="40">
        <v>112</v>
      </c>
      <c r="V12" s="40">
        <v>2</v>
      </c>
      <c r="W12" s="40">
        <v>53</v>
      </c>
      <c r="X12" s="40">
        <v>3</v>
      </c>
      <c r="Y12" s="40">
        <v>141</v>
      </c>
      <c r="Z12" s="40">
        <v>18</v>
      </c>
      <c r="AA12" s="40">
        <v>643</v>
      </c>
      <c r="AB12" s="42">
        <v>38</v>
      </c>
      <c r="AC12" s="65">
        <v>20</v>
      </c>
      <c r="AD12" s="42">
        <f t="shared" si="0"/>
        <v>1090</v>
      </c>
      <c r="AE12" s="41">
        <f t="shared" si="1"/>
        <v>51</v>
      </c>
      <c r="AF12" s="40">
        <v>5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1</v>
      </c>
      <c r="AN12" s="41">
        <f t="shared" si="2"/>
        <v>1524</v>
      </c>
      <c r="AO12" s="40">
        <v>193</v>
      </c>
      <c r="AP12" s="40">
        <v>0</v>
      </c>
      <c r="AQ12" s="40">
        <v>530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</row>
    <row r="13" spans="1:48" ht="15">
      <c r="A13" s="44" t="s">
        <v>64</v>
      </c>
      <c r="B13" s="42">
        <v>2</v>
      </c>
      <c r="C13" s="42">
        <v>15</v>
      </c>
      <c r="D13" s="40">
        <v>7</v>
      </c>
      <c r="E13" s="40">
        <v>0</v>
      </c>
      <c r="F13" s="42">
        <v>9</v>
      </c>
      <c r="G13" s="42">
        <v>58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2">
        <v>0</v>
      </c>
      <c r="O13" s="42">
        <v>0</v>
      </c>
      <c r="P13" s="40">
        <v>1</v>
      </c>
      <c r="Q13" s="40">
        <v>102</v>
      </c>
      <c r="R13" s="40">
        <v>1</v>
      </c>
      <c r="S13" s="40">
        <v>13</v>
      </c>
      <c r="T13" s="40">
        <v>2</v>
      </c>
      <c r="U13" s="40">
        <v>21</v>
      </c>
      <c r="V13" s="40">
        <v>0</v>
      </c>
      <c r="W13" s="40">
        <v>0</v>
      </c>
      <c r="X13" s="40">
        <v>1</v>
      </c>
      <c r="Y13" s="40">
        <v>42</v>
      </c>
      <c r="Z13" s="40">
        <v>12</v>
      </c>
      <c r="AA13" s="40">
        <v>704</v>
      </c>
      <c r="AB13" s="42">
        <v>17</v>
      </c>
      <c r="AC13" s="65">
        <v>1105</v>
      </c>
      <c r="AD13" s="42">
        <f t="shared" si="0"/>
        <v>1987</v>
      </c>
      <c r="AE13" s="41">
        <f t="shared" si="1"/>
        <v>26</v>
      </c>
      <c r="AF13" s="40">
        <v>2</v>
      </c>
      <c r="AG13" s="40">
        <v>0</v>
      </c>
      <c r="AH13" s="40">
        <v>3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1">
        <f t="shared" si="2"/>
        <v>2060</v>
      </c>
      <c r="AO13" s="40">
        <v>65</v>
      </c>
      <c r="AP13" s="40">
        <v>0</v>
      </c>
      <c r="AQ13" s="40">
        <v>140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</row>
    <row r="14" spans="1:48" ht="15">
      <c r="A14" s="37" t="s">
        <v>65</v>
      </c>
      <c r="B14" s="42">
        <v>15</v>
      </c>
      <c r="C14" s="56">
        <v>1900</v>
      </c>
      <c r="D14" s="40">
        <v>3</v>
      </c>
      <c r="E14" s="40">
        <v>0</v>
      </c>
      <c r="F14" s="42">
        <v>23</v>
      </c>
      <c r="G14" s="42">
        <v>56</v>
      </c>
      <c r="H14" s="40">
        <v>0</v>
      </c>
      <c r="I14" s="40">
        <v>0</v>
      </c>
      <c r="J14" s="40">
        <v>1</v>
      </c>
      <c r="K14" s="40">
        <v>90</v>
      </c>
      <c r="L14" s="40">
        <v>0</v>
      </c>
      <c r="M14" s="40">
        <v>0</v>
      </c>
      <c r="N14" s="42">
        <v>1</v>
      </c>
      <c r="O14" s="42">
        <v>90</v>
      </c>
      <c r="P14" s="40">
        <v>0</v>
      </c>
      <c r="Q14" s="40">
        <v>0</v>
      </c>
      <c r="R14" s="40">
        <v>0</v>
      </c>
      <c r="S14" s="40">
        <v>0</v>
      </c>
      <c r="T14" s="40">
        <v>2</v>
      </c>
      <c r="U14" s="40">
        <v>41</v>
      </c>
      <c r="V14" s="40">
        <v>0</v>
      </c>
      <c r="W14" s="40">
        <v>0</v>
      </c>
      <c r="X14" s="40">
        <v>4</v>
      </c>
      <c r="Y14" s="40">
        <v>1325</v>
      </c>
      <c r="Z14" s="40">
        <v>5</v>
      </c>
      <c r="AA14" s="40">
        <v>173</v>
      </c>
      <c r="AB14" s="42">
        <v>11</v>
      </c>
      <c r="AC14" s="65">
        <v>1300</v>
      </c>
      <c r="AD14" s="42">
        <f t="shared" si="0"/>
        <v>2839</v>
      </c>
      <c r="AE14" s="41">
        <f t="shared" si="1"/>
        <v>35</v>
      </c>
      <c r="AF14" s="40">
        <v>5</v>
      </c>
      <c r="AG14" s="40">
        <v>0</v>
      </c>
      <c r="AH14" s="40">
        <v>2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1">
        <f t="shared" si="2"/>
        <v>4885</v>
      </c>
      <c r="AO14" s="40">
        <v>800</v>
      </c>
      <c r="AP14" s="40">
        <v>0</v>
      </c>
      <c r="AQ14" s="40">
        <v>140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</row>
    <row r="15" spans="1:48" ht="15">
      <c r="A15" s="44" t="s">
        <v>66</v>
      </c>
      <c r="B15" s="42">
        <v>6</v>
      </c>
      <c r="C15" s="42">
        <v>255</v>
      </c>
      <c r="D15" s="71">
        <v>7</v>
      </c>
      <c r="E15" s="71">
        <v>0</v>
      </c>
      <c r="F15" s="42">
        <v>13</v>
      </c>
      <c r="G15" s="42">
        <v>38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42">
        <v>0</v>
      </c>
      <c r="O15" s="42">
        <v>0</v>
      </c>
      <c r="P15" s="71">
        <v>1</v>
      </c>
      <c r="Q15" s="71">
        <v>150</v>
      </c>
      <c r="R15" s="71">
        <v>0</v>
      </c>
      <c r="S15" s="71">
        <v>0</v>
      </c>
      <c r="T15" s="71">
        <v>1</v>
      </c>
      <c r="U15" s="71">
        <v>10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42">
        <v>2</v>
      </c>
      <c r="AC15" s="65">
        <v>387</v>
      </c>
      <c r="AD15" s="42">
        <f t="shared" si="0"/>
        <v>547</v>
      </c>
      <c r="AE15" s="41">
        <f t="shared" si="1"/>
        <v>15</v>
      </c>
      <c r="AF15" s="71">
        <v>2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1</v>
      </c>
      <c r="AN15" s="41">
        <f t="shared" si="2"/>
        <v>840</v>
      </c>
      <c r="AO15" s="71">
        <v>255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</row>
    <row r="16" spans="1:48" ht="15">
      <c r="A16" s="44" t="s">
        <v>67</v>
      </c>
      <c r="B16" s="42">
        <v>7</v>
      </c>
      <c r="C16" s="56">
        <v>645</v>
      </c>
      <c r="D16" s="40">
        <v>3</v>
      </c>
      <c r="E16" s="40">
        <v>0</v>
      </c>
      <c r="F16" s="42">
        <v>10</v>
      </c>
      <c r="G16" s="42">
        <v>19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2">
        <v>0</v>
      </c>
      <c r="O16" s="42">
        <v>0</v>
      </c>
      <c r="P16" s="40">
        <v>0</v>
      </c>
      <c r="Q16" s="40">
        <v>0</v>
      </c>
      <c r="R16" s="40">
        <v>0</v>
      </c>
      <c r="S16" s="40">
        <v>0</v>
      </c>
      <c r="T16" s="40">
        <v>6</v>
      </c>
      <c r="U16" s="40">
        <v>58</v>
      </c>
      <c r="V16" s="40">
        <v>1</v>
      </c>
      <c r="W16" s="40">
        <v>10</v>
      </c>
      <c r="X16" s="40">
        <v>0</v>
      </c>
      <c r="Y16" s="40">
        <v>0</v>
      </c>
      <c r="Z16" s="40">
        <v>17</v>
      </c>
      <c r="AA16" s="40">
        <v>1015</v>
      </c>
      <c r="AB16" s="42">
        <v>24</v>
      </c>
      <c r="AC16" s="65">
        <v>1274</v>
      </c>
      <c r="AD16" s="42">
        <f t="shared" si="0"/>
        <v>2357</v>
      </c>
      <c r="AE16" s="41">
        <f t="shared" si="1"/>
        <v>34</v>
      </c>
      <c r="AF16" s="40">
        <v>6</v>
      </c>
      <c r="AG16" s="40">
        <v>0</v>
      </c>
      <c r="AH16" s="40">
        <v>1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1">
        <f t="shared" si="2"/>
        <v>3021</v>
      </c>
      <c r="AO16" s="40">
        <v>237</v>
      </c>
      <c r="AP16" s="40">
        <v>0</v>
      </c>
      <c r="AQ16" s="40">
        <v>76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</row>
    <row r="17" spans="1:48" ht="15">
      <c r="A17" s="37" t="s">
        <v>68</v>
      </c>
      <c r="B17" s="57">
        <v>17</v>
      </c>
      <c r="C17" s="57">
        <v>1099</v>
      </c>
      <c r="D17" s="39">
        <v>40</v>
      </c>
      <c r="E17" s="39">
        <v>1</v>
      </c>
      <c r="F17" s="42">
        <v>58</v>
      </c>
      <c r="G17" s="57">
        <v>318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2">
        <v>0</v>
      </c>
      <c r="O17" s="42">
        <v>0</v>
      </c>
      <c r="P17" s="39">
        <v>6</v>
      </c>
      <c r="Q17" s="39">
        <v>178</v>
      </c>
      <c r="R17" s="39">
        <v>0</v>
      </c>
      <c r="S17" s="39">
        <v>0</v>
      </c>
      <c r="T17" s="39">
        <v>1</v>
      </c>
      <c r="U17" s="39">
        <v>32</v>
      </c>
      <c r="V17" s="39">
        <v>0</v>
      </c>
      <c r="W17" s="39">
        <v>0</v>
      </c>
      <c r="X17" s="39">
        <v>7</v>
      </c>
      <c r="Y17" s="39">
        <v>271</v>
      </c>
      <c r="Z17" s="39">
        <v>8</v>
      </c>
      <c r="AA17" s="39">
        <v>457</v>
      </c>
      <c r="AB17" s="42">
        <v>22</v>
      </c>
      <c r="AC17" s="66">
        <v>893</v>
      </c>
      <c r="AD17" s="42">
        <f t="shared" si="0"/>
        <v>1831</v>
      </c>
      <c r="AE17" s="41">
        <f t="shared" si="1"/>
        <v>80</v>
      </c>
      <c r="AF17" s="39">
        <v>2</v>
      </c>
      <c r="AG17" s="39">
        <v>1</v>
      </c>
      <c r="AH17" s="39">
        <v>2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41">
        <f t="shared" si="2"/>
        <v>3248</v>
      </c>
      <c r="AO17" s="39">
        <v>48</v>
      </c>
      <c r="AP17" s="39">
        <v>432</v>
      </c>
      <c r="AQ17" s="39">
        <v>58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</row>
    <row r="18" spans="1:48" ht="15">
      <c r="A18" s="37" t="s">
        <v>69</v>
      </c>
      <c r="B18" s="42">
        <v>8</v>
      </c>
      <c r="C18" s="58">
        <v>659</v>
      </c>
      <c r="D18" s="40">
        <v>4</v>
      </c>
      <c r="E18" s="40">
        <v>0</v>
      </c>
      <c r="F18" s="42">
        <v>12</v>
      </c>
      <c r="G18" s="42">
        <v>36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2">
        <v>0</v>
      </c>
      <c r="O18" s="42">
        <v>0</v>
      </c>
      <c r="P18" s="40">
        <v>3</v>
      </c>
      <c r="Q18" s="40">
        <v>120</v>
      </c>
      <c r="R18" s="40">
        <v>0</v>
      </c>
      <c r="S18" s="40">
        <v>0</v>
      </c>
      <c r="T18" s="40">
        <v>12</v>
      </c>
      <c r="U18" s="40">
        <v>255</v>
      </c>
      <c r="V18" s="40">
        <v>0</v>
      </c>
      <c r="W18" s="40">
        <v>0</v>
      </c>
      <c r="X18" s="40">
        <v>12</v>
      </c>
      <c r="Y18" s="40">
        <v>255</v>
      </c>
      <c r="Z18" s="40">
        <v>31</v>
      </c>
      <c r="AA18" s="40">
        <v>2986</v>
      </c>
      <c r="AB18" s="42">
        <v>52</v>
      </c>
      <c r="AC18" s="65">
        <v>2688</v>
      </c>
      <c r="AD18" s="42">
        <f t="shared" si="0"/>
        <v>6304</v>
      </c>
      <c r="AE18" s="41">
        <f t="shared" si="1"/>
        <v>64</v>
      </c>
      <c r="AF18" s="40">
        <v>15</v>
      </c>
      <c r="AG18" s="40">
        <v>1</v>
      </c>
      <c r="AH18" s="40">
        <v>3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1">
        <f t="shared" si="2"/>
        <v>6999</v>
      </c>
      <c r="AO18" s="40">
        <v>400</v>
      </c>
      <c r="AP18" s="40">
        <v>1</v>
      </c>
      <c r="AQ18" s="40">
        <v>3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</row>
    <row r="19" spans="1:48" ht="15">
      <c r="A19" s="45" t="s">
        <v>70</v>
      </c>
      <c r="B19" s="42">
        <v>6</v>
      </c>
      <c r="C19" s="58">
        <v>281</v>
      </c>
      <c r="D19" s="40">
        <v>4</v>
      </c>
      <c r="E19" s="40">
        <v>0</v>
      </c>
      <c r="F19" s="42">
        <v>10</v>
      </c>
      <c r="G19" s="42">
        <v>20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2">
        <v>0</v>
      </c>
      <c r="O19" s="42">
        <v>0</v>
      </c>
      <c r="P19" s="40">
        <v>2</v>
      </c>
      <c r="Q19" s="40">
        <v>55</v>
      </c>
      <c r="R19" s="40">
        <v>0</v>
      </c>
      <c r="S19" s="40">
        <v>0</v>
      </c>
      <c r="T19" s="40">
        <v>3</v>
      </c>
      <c r="U19" s="40">
        <v>42</v>
      </c>
      <c r="V19" s="40">
        <v>0</v>
      </c>
      <c r="W19" s="40">
        <v>0</v>
      </c>
      <c r="X19" s="40">
        <v>1</v>
      </c>
      <c r="Y19" s="40">
        <v>60</v>
      </c>
      <c r="Z19" s="40">
        <v>18</v>
      </c>
      <c r="AA19" s="40">
        <v>173</v>
      </c>
      <c r="AB19" s="42">
        <v>24</v>
      </c>
      <c r="AC19" s="65">
        <v>2414</v>
      </c>
      <c r="AD19" s="42">
        <f t="shared" si="0"/>
        <v>2744</v>
      </c>
      <c r="AE19" s="41">
        <f t="shared" si="1"/>
        <v>34</v>
      </c>
      <c r="AF19" s="40">
        <v>3</v>
      </c>
      <c r="AG19" s="40">
        <v>0</v>
      </c>
      <c r="AH19" s="40">
        <v>1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1">
        <f t="shared" si="2"/>
        <v>3045</v>
      </c>
      <c r="AO19" s="40">
        <v>1096</v>
      </c>
      <c r="AP19" s="40">
        <v>0</v>
      </c>
      <c r="AQ19" s="40">
        <v>20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</row>
    <row r="20" spans="1:48" ht="15">
      <c r="A20" s="37" t="s">
        <v>71</v>
      </c>
      <c r="B20" s="74">
        <v>8</v>
      </c>
      <c r="C20" s="74">
        <v>515</v>
      </c>
      <c r="D20" s="72">
        <v>4</v>
      </c>
      <c r="E20" s="72">
        <v>0</v>
      </c>
      <c r="F20" s="74">
        <v>12</v>
      </c>
      <c r="G20" s="74">
        <v>48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4">
        <v>0</v>
      </c>
      <c r="O20" s="74">
        <v>0</v>
      </c>
      <c r="P20" s="72">
        <v>1</v>
      </c>
      <c r="Q20" s="72">
        <v>60</v>
      </c>
      <c r="R20" s="72">
        <v>0</v>
      </c>
      <c r="S20" s="72">
        <v>0</v>
      </c>
      <c r="T20" s="72">
        <v>5</v>
      </c>
      <c r="U20" s="72">
        <v>75</v>
      </c>
      <c r="V20" s="72">
        <v>0</v>
      </c>
      <c r="W20" s="72">
        <v>0</v>
      </c>
      <c r="X20" s="72">
        <v>0</v>
      </c>
      <c r="Y20" s="72">
        <v>0</v>
      </c>
      <c r="Z20" s="72">
        <v>4</v>
      </c>
      <c r="AA20" s="72">
        <v>80</v>
      </c>
      <c r="AB20" s="74">
        <v>10</v>
      </c>
      <c r="AC20" s="75">
        <v>800</v>
      </c>
      <c r="AD20" s="42">
        <f t="shared" si="0"/>
        <v>1015</v>
      </c>
      <c r="AE20" s="41">
        <f t="shared" si="1"/>
        <v>22</v>
      </c>
      <c r="AF20" s="72">
        <v>4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41">
        <f t="shared" si="2"/>
        <v>1578</v>
      </c>
      <c r="AO20" s="72">
        <v>60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</row>
    <row r="21" spans="1:48" ht="15">
      <c r="A21" s="44" t="s">
        <v>80</v>
      </c>
      <c r="B21" s="57">
        <v>5</v>
      </c>
      <c r="C21" s="57">
        <v>345</v>
      </c>
      <c r="D21" s="39">
        <v>21</v>
      </c>
      <c r="E21" s="39">
        <v>1</v>
      </c>
      <c r="F21" s="42">
        <v>27</v>
      </c>
      <c r="G21" s="57">
        <v>190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42">
        <v>0</v>
      </c>
      <c r="O21" s="42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</v>
      </c>
      <c r="Y21" s="39">
        <v>59</v>
      </c>
      <c r="Z21" s="39">
        <v>28</v>
      </c>
      <c r="AA21" s="39">
        <v>6169</v>
      </c>
      <c r="AB21" s="42">
        <v>29</v>
      </c>
      <c r="AC21" s="66">
        <v>2526</v>
      </c>
      <c r="AD21" s="42">
        <f t="shared" si="0"/>
        <v>8754</v>
      </c>
      <c r="AE21" s="41">
        <f t="shared" si="1"/>
        <v>56</v>
      </c>
      <c r="AF21" s="39">
        <v>1</v>
      </c>
      <c r="AG21" s="39">
        <v>1</v>
      </c>
      <c r="AH21" s="39">
        <v>2</v>
      </c>
      <c r="AI21" s="39">
        <v>0</v>
      </c>
      <c r="AJ21" s="39">
        <v>0</v>
      </c>
      <c r="AK21" s="39">
        <v>0</v>
      </c>
      <c r="AL21" s="39">
        <v>3</v>
      </c>
      <c r="AM21" s="39">
        <v>2</v>
      </c>
      <c r="AN21" s="41">
        <f t="shared" si="2"/>
        <v>9289</v>
      </c>
      <c r="AO21" s="39">
        <v>96</v>
      </c>
      <c r="AP21" s="39">
        <v>4640</v>
      </c>
      <c r="AQ21" s="39">
        <v>145</v>
      </c>
      <c r="AR21" s="39">
        <v>0</v>
      </c>
      <c r="AS21" s="39">
        <v>0</v>
      </c>
      <c r="AT21" s="39">
        <v>0</v>
      </c>
      <c r="AU21" s="39">
        <v>40</v>
      </c>
      <c r="AV21" s="39">
        <v>18</v>
      </c>
    </row>
    <row r="22" spans="1:48" ht="15">
      <c r="A22" s="37" t="s">
        <v>72</v>
      </c>
      <c r="B22" s="57">
        <v>6</v>
      </c>
      <c r="C22" s="57">
        <v>226</v>
      </c>
      <c r="D22" s="39">
        <v>2</v>
      </c>
      <c r="E22" s="39">
        <v>0</v>
      </c>
      <c r="F22" s="42">
        <v>8</v>
      </c>
      <c r="G22" s="57">
        <v>20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2">
        <v>0</v>
      </c>
      <c r="O22" s="42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1</v>
      </c>
      <c r="Y22" s="39">
        <v>60</v>
      </c>
      <c r="Z22" s="39">
        <v>3</v>
      </c>
      <c r="AA22" s="39">
        <v>169</v>
      </c>
      <c r="AB22" s="42">
        <v>4</v>
      </c>
      <c r="AC22" s="66">
        <v>189</v>
      </c>
      <c r="AD22" s="42">
        <f t="shared" si="0"/>
        <v>418</v>
      </c>
      <c r="AE22" s="41">
        <f t="shared" si="1"/>
        <v>12</v>
      </c>
      <c r="AF22" s="39">
        <v>0</v>
      </c>
      <c r="AG22" s="39">
        <v>0</v>
      </c>
      <c r="AH22" s="39">
        <v>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41">
        <f t="shared" si="2"/>
        <v>664</v>
      </c>
      <c r="AO22" s="39">
        <v>0</v>
      </c>
      <c r="AP22" s="39">
        <v>0</v>
      </c>
      <c r="AQ22" s="39">
        <v>79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</row>
    <row r="23" spans="1:48" s="52" customFormat="1" ht="15">
      <c r="A23" s="44" t="s">
        <v>73</v>
      </c>
      <c r="B23" s="59">
        <v>4</v>
      </c>
      <c r="C23" s="59">
        <v>143</v>
      </c>
      <c r="D23" s="46">
        <v>3</v>
      </c>
      <c r="E23" s="46">
        <v>0</v>
      </c>
      <c r="F23" s="59">
        <v>7</v>
      </c>
      <c r="G23" s="59">
        <v>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59">
        <v>0</v>
      </c>
      <c r="O23" s="59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57</v>
      </c>
      <c r="Z23" s="46">
        <v>23</v>
      </c>
      <c r="AA23" s="46">
        <v>494</v>
      </c>
      <c r="AB23" s="59">
        <v>30</v>
      </c>
      <c r="AC23" s="67">
        <v>1488</v>
      </c>
      <c r="AD23" s="42">
        <f t="shared" si="0"/>
        <v>2039</v>
      </c>
      <c r="AE23" s="41">
        <f t="shared" si="1"/>
        <v>37</v>
      </c>
      <c r="AF23" s="46">
        <v>5</v>
      </c>
      <c r="AG23" s="46">
        <v>0</v>
      </c>
      <c r="AH23" s="46">
        <v>2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1">
        <f t="shared" si="2"/>
        <v>2196</v>
      </c>
      <c r="AO23" s="46">
        <v>120</v>
      </c>
      <c r="AP23" s="46">
        <v>0</v>
      </c>
      <c r="AQ23" s="46">
        <v>65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</row>
    <row r="24" spans="1:48" ht="15">
      <c r="A24" s="37" t="s">
        <v>81</v>
      </c>
      <c r="B24" s="59">
        <v>0</v>
      </c>
      <c r="C24" s="59">
        <v>0</v>
      </c>
      <c r="D24" s="46">
        <v>0</v>
      </c>
      <c r="E24" s="46">
        <v>0</v>
      </c>
      <c r="F24" s="59">
        <v>0</v>
      </c>
      <c r="G24" s="59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59">
        <v>0</v>
      </c>
      <c r="O24" s="59">
        <v>0</v>
      </c>
      <c r="P24" s="46">
        <v>3</v>
      </c>
      <c r="Q24" s="46">
        <v>45</v>
      </c>
      <c r="R24" s="46">
        <v>1</v>
      </c>
      <c r="S24" s="46">
        <v>16</v>
      </c>
      <c r="T24" s="46">
        <v>4</v>
      </c>
      <c r="U24" s="46">
        <v>65</v>
      </c>
      <c r="V24" s="46">
        <v>0</v>
      </c>
      <c r="W24" s="46">
        <v>0</v>
      </c>
      <c r="X24" s="46">
        <v>1</v>
      </c>
      <c r="Y24" s="46">
        <v>37</v>
      </c>
      <c r="Z24" s="46">
        <v>8</v>
      </c>
      <c r="AA24" s="46">
        <v>80</v>
      </c>
      <c r="AB24" s="59">
        <v>17</v>
      </c>
      <c r="AC24" s="67">
        <v>260</v>
      </c>
      <c r="AD24" s="42">
        <f t="shared" si="0"/>
        <v>503</v>
      </c>
      <c r="AE24" s="41">
        <f t="shared" si="1"/>
        <v>17</v>
      </c>
      <c r="AF24" s="46">
        <v>7</v>
      </c>
      <c r="AG24" s="46">
        <v>1</v>
      </c>
      <c r="AH24" s="46">
        <v>3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1">
        <f t="shared" si="2"/>
        <v>503</v>
      </c>
      <c r="AO24" s="46">
        <v>150</v>
      </c>
      <c r="AP24" s="46">
        <v>80</v>
      </c>
      <c r="AQ24" s="46">
        <v>90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</row>
    <row r="25" spans="1:48" ht="15">
      <c r="A25" s="47" t="s">
        <v>74</v>
      </c>
      <c r="B25" s="42">
        <v>6</v>
      </c>
      <c r="C25" s="42">
        <v>295</v>
      </c>
      <c r="D25" s="48">
        <v>4</v>
      </c>
      <c r="E25" s="48">
        <v>0</v>
      </c>
      <c r="F25" s="42">
        <v>10</v>
      </c>
      <c r="G25" s="42">
        <v>4</v>
      </c>
      <c r="H25" s="48">
        <v>0</v>
      </c>
      <c r="I25" s="48">
        <v>0</v>
      </c>
      <c r="J25" s="48">
        <v>4</v>
      </c>
      <c r="K25" s="48">
        <v>1100</v>
      </c>
      <c r="L25" s="48">
        <v>1</v>
      </c>
      <c r="M25" s="48">
        <v>190</v>
      </c>
      <c r="N25" s="42">
        <v>5</v>
      </c>
      <c r="O25" s="42">
        <v>1290</v>
      </c>
      <c r="P25" s="48">
        <v>2</v>
      </c>
      <c r="Q25" s="48">
        <v>460</v>
      </c>
      <c r="R25" s="48">
        <v>0</v>
      </c>
      <c r="S25" s="48">
        <v>0</v>
      </c>
      <c r="T25" s="48">
        <v>27</v>
      </c>
      <c r="U25" s="48">
        <v>571</v>
      </c>
      <c r="V25" s="48">
        <v>0</v>
      </c>
      <c r="W25" s="48">
        <v>0</v>
      </c>
      <c r="X25" s="48">
        <v>2</v>
      </c>
      <c r="Y25" s="48">
        <v>77</v>
      </c>
      <c r="Z25" s="48">
        <v>28</v>
      </c>
      <c r="AA25" s="48">
        <v>596</v>
      </c>
      <c r="AB25" s="42">
        <v>59</v>
      </c>
      <c r="AC25" s="67">
        <v>215</v>
      </c>
      <c r="AD25" s="42">
        <f t="shared" si="0"/>
        <v>1919</v>
      </c>
      <c r="AE25" s="41">
        <f t="shared" si="1"/>
        <v>74</v>
      </c>
      <c r="AF25" s="48">
        <v>0</v>
      </c>
      <c r="AG25" s="48">
        <v>0</v>
      </c>
      <c r="AH25" s="48">
        <v>12</v>
      </c>
      <c r="AI25" s="48">
        <v>0</v>
      </c>
      <c r="AJ25" s="48">
        <v>1</v>
      </c>
      <c r="AK25" s="48">
        <v>0</v>
      </c>
      <c r="AL25" s="48">
        <v>1</v>
      </c>
      <c r="AM25" s="48">
        <v>0</v>
      </c>
      <c r="AN25" s="41">
        <f t="shared" si="2"/>
        <v>3508</v>
      </c>
      <c r="AO25" s="48">
        <v>0</v>
      </c>
      <c r="AP25" s="48">
        <v>0</v>
      </c>
      <c r="AQ25" s="48">
        <v>353</v>
      </c>
      <c r="AR25" s="48">
        <v>0</v>
      </c>
      <c r="AS25" s="48">
        <v>1424</v>
      </c>
      <c r="AT25" s="48">
        <v>0</v>
      </c>
      <c r="AU25" s="48">
        <v>558</v>
      </c>
      <c r="AV25" s="48">
        <v>0</v>
      </c>
    </row>
    <row r="26" spans="1:48" ht="15">
      <c r="A26" s="37" t="s">
        <v>75</v>
      </c>
      <c r="B26" s="42">
        <v>5</v>
      </c>
      <c r="C26" s="42">
        <v>506</v>
      </c>
      <c r="D26" s="40">
        <v>0</v>
      </c>
      <c r="E26" s="40">
        <v>0</v>
      </c>
      <c r="F26" s="42">
        <v>5</v>
      </c>
      <c r="G26" s="42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2">
        <v>0</v>
      </c>
      <c r="O26" s="42">
        <v>0</v>
      </c>
      <c r="P26" s="40">
        <v>0</v>
      </c>
      <c r="Q26" s="40">
        <v>0</v>
      </c>
      <c r="R26" s="40">
        <v>0</v>
      </c>
      <c r="S26" s="40">
        <v>0</v>
      </c>
      <c r="T26" s="40">
        <v>7</v>
      </c>
      <c r="U26" s="40">
        <v>76</v>
      </c>
      <c r="V26" s="40">
        <v>0</v>
      </c>
      <c r="W26" s="40">
        <v>0</v>
      </c>
      <c r="X26" s="40">
        <v>0</v>
      </c>
      <c r="Y26" s="40">
        <v>0</v>
      </c>
      <c r="Z26" s="40">
        <v>15</v>
      </c>
      <c r="AA26" s="40">
        <v>523</v>
      </c>
      <c r="AB26" s="42">
        <v>22</v>
      </c>
      <c r="AC26" s="65">
        <v>440</v>
      </c>
      <c r="AD26" s="42">
        <f t="shared" si="0"/>
        <v>1039</v>
      </c>
      <c r="AE26" s="41">
        <f t="shared" si="1"/>
        <v>27</v>
      </c>
      <c r="AF26" s="40">
        <v>2</v>
      </c>
      <c r="AG26" s="40">
        <v>0</v>
      </c>
      <c r="AH26" s="40">
        <v>3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1">
        <f t="shared" si="2"/>
        <v>1545</v>
      </c>
      <c r="AO26" s="46">
        <v>20</v>
      </c>
      <c r="AP26" s="40">
        <v>0</v>
      </c>
      <c r="AQ26" s="40">
        <v>91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</row>
    <row r="27" spans="1:48" ht="15">
      <c r="A27" s="37" t="s">
        <v>76</v>
      </c>
      <c r="B27" s="42">
        <v>13</v>
      </c>
      <c r="C27" s="56">
        <v>751</v>
      </c>
      <c r="D27" s="73">
        <v>9</v>
      </c>
      <c r="E27" s="71">
        <v>0</v>
      </c>
      <c r="F27" s="42">
        <v>21</v>
      </c>
      <c r="G27" s="42">
        <v>84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42">
        <v>0</v>
      </c>
      <c r="O27" s="42">
        <v>0</v>
      </c>
      <c r="P27" s="71">
        <v>1</v>
      </c>
      <c r="Q27" s="71">
        <v>100</v>
      </c>
      <c r="R27" s="71">
        <v>0</v>
      </c>
      <c r="S27" s="71">
        <v>0</v>
      </c>
      <c r="T27" s="71">
        <v>4</v>
      </c>
      <c r="U27" s="71">
        <v>45</v>
      </c>
      <c r="V27" s="71">
        <v>0</v>
      </c>
      <c r="W27" s="71">
        <v>0</v>
      </c>
      <c r="X27" s="71">
        <v>2</v>
      </c>
      <c r="Y27" s="71">
        <v>60</v>
      </c>
      <c r="Z27" s="71">
        <v>4</v>
      </c>
      <c r="AA27" s="71">
        <v>111</v>
      </c>
      <c r="AB27" s="42">
        <v>11</v>
      </c>
      <c r="AC27" s="65">
        <v>1470</v>
      </c>
      <c r="AD27" s="42">
        <f t="shared" si="0"/>
        <v>1786</v>
      </c>
      <c r="AE27" s="41">
        <f t="shared" si="1"/>
        <v>32</v>
      </c>
      <c r="AF27" s="71">
        <v>4</v>
      </c>
      <c r="AG27" s="71">
        <v>0</v>
      </c>
      <c r="AH27" s="71">
        <v>4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41">
        <f t="shared" si="2"/>
        <v>2621</v>
      </c>
      <c r="AO27" s="71">
        <v>77</v>
      </c>
      <c r="AP27" s="71">
        <v>0</v>
      </c>
      <c r="AQ27" s="71">
        <v>170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</row>
    <row r="28" spans="1:48" ht="24">
      <c r="A28" s="53" t="s">
        <v>77</v>
      </c>
      <c r="B28" s="60">
        <v>18</v>
      </c>
      <c r="C28" s="60">
        <v>3729</v>
      </c>
      <c r="D28" s="49">
        <v>5</v>
      </c>
      <c r="E28" s="49">
        <v>0</v>
      </c>
      <c r="F28" s="59">
        <v>23</v>
      </c>
      <c r="G28" s="60">
        <v>67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51</v>
      </c>
      <c r="N28" s="59">
        <v>1</v>
      </c>
      <c r="O28" s="59">
        <v>51</v>
      </c>
      <c r="P28" s="49">
        <v>0</v>
      </c>
      <c r="Q28" s="49">
        <v>0</v>
      </c>
      <c r="R28" s="49">
        <v>0</v>
      </c>
      <c r="S28" s="49">
        <v>0</v>
      </c>
      <c r="T28" s="49">
        <v>6</v>
      </c>
      <c r="U28" s="49">
        <v>157</v>
      </c>
      <c r="V28" s="49">
        <v>0</v>
      </c>
      <c r="W28" s="49">
        <v>0</v>
      </c>
      <c r="X28" s="49">
        <v>1</v>
      </c>
      <c r="Y28" s="49">
        <v>35</v>
      </c>
      <c r="Z28" s="49">
        <v>74</v>
      </c>
      <c r="AA28" s="49">
        <v>1512</v>
      </c>
      <c r="AB28" s="59">
        <v>81</v>
      </c>
      <c r="AC28" s="68">
        <v>4456</v>
      </c>
      <c r="AD28" s="42">
        <f t="shared" si="0"/>
        <v>6160</v>
      </c>
      <c r="AE28" s="41">
        <f t="shared" si="1"/>
        <v>105</v>
      </c>
      <c r="AF28" s="49">
        <v>4</v>
      </c>
      <c r="AG28" s="49">
        <v>0</v>
      </c>
      <c r="AH28" s="49">
        <v>2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1">
        <f t="shared" si="2"/>
        <v>10007</v>
      </c>
      <c r="AO28" s="49">
        <v>346</v>
      </c>
      <c r="AP28" s="49">
        <v>1520</v>
      </c>
      <c r="AQ28" s="49">
        <v>210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</row>
    <row r="29" spans="1:48" ht="24">
      <c r="A29" s="54" t="s">
        <v>78</v>
      </c>
      <c r="B29" s="42">
        <v>4</v>
      </c>
      <c r="C29" s="56">
        <v>459</v>
      </c>
      <c r="D29" s="40">
        <v>9</v>
      </c>
      <c r="E29" s="40">
        <v>0</v>
      </c>
      <c r="F29" s="42">
        <v>13</v>
      </c>
      <c r="G29" s="42">
        <v>50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2">
        <v>0</v>
      </c>
      <c r="O29" s="42">
        <v>0</v>
      </c>
      <c r="P29" s="40">
        <v>1</v>
      </c>
      <c r="Q29" s="40">
        <v>50</v>
      </c>
      <c r="R29" s="40">
        <v>0</v>
      </c>
      <c r="S29" s="40">
        <v>0</v>
      </c>
      <c r="T29" s="40">
        <v>1</v>
      </c>
      <c r="U29" s="40">
        <v>5</v>
      </c>
      <c r="V29" s="40">
        <v>0</v>
      </c>
      <c r="W29" s="40">
        <v>0</v>
      </c>
      <c r="X29" s="40">
        <v>3</v>
      </c>
      <c r="Y29" s="40">
        <v>50</v>
      </c>
      <c r="Z29" s="40">
        <v>13</v>
      </c>
      <c r="AA29" s="40">
        <v>622</v>
      </c>
      <c r="AB29" s="42">
        <v>18</v>
      </c>
      <c r="AC29" s="65">
        <v>3456</v>
      </c>
      <c r="AD29" s="42">
        <f t="shared" si="0"/>
        <v>4183</v>
      </c>
      <c r="AE29" s="41">
        <f t="shared" si="1"/>
        <v>31</v>
      </c>
      <c r="AF29" s="46">
        <v>8</v>
      </c>
      <c r="AG29" s="46">
        <v>0</v>
      </c>
      <c r="AH29" s="46">
        <v>2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1">
        <f t="shared" si="2"/>
        <v>4692</v>
      </c>
      <c r="AO29" s="46">
        <v>315</v>
      </c>
      <c r="AP29" s="46">
        <v>0</v>
      </c>
      <c r="AQ29" s="46">
        <v>188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</row>
    <row r="30" spans="1:48" ht="15">
      <c r="A30" s="50" t="s">
        <v>79</v>
      </c>
      <c r="B30" s="61">
        <f>SUM(B7:B29)</f>
        <v>203</v>
      </c>
      <c r="C30" s="61">
        <f aca="true" t="shared" si="3" ref="C30:AV30">SUM(C7:C29)</f>
        <v>17962</v>
      </c>
      <c r="D30" s="51">
        <f t="shared" si="3"/>
        <v>227</v>
      </c>
      <c r="E30" s="51">
        <f t="shared" si="3"/>
        <v>4</v>
      </c>
      <c r="F30" s="61">
        <f t="shared" si="3"/>
        <v>442</v>
      </c>
      <c r="G30" s="61">
        <f t="shared" si="3"/>
        <v>1732</v>
      </c>
      <c r="H30" s="51">
        <f t="shared" si="3"/>
        <v>0</v>
      </c>
      <c r="I30" s="51">
        <f t="shared" si="3"/>
        <v>0</v>
      </c>
      <c r="J30" s="51">
        <f t="shared" si="3"/>
        <v>5</v>
      </c>
      <c r="K30" s="51">
        <f t="shared" si="3"/>
        <v>1190</v>
      </c>
      <c r="L30" s="51">
        <f t="shared" si="3"/>
        <v>3</v>
      </c>
      <c r="M30" s="51">
        <f t="shared" si="3"/>
        <v>252</v>
      </c>
      <c r="N30" s="61">
        <f t="shared" si="3"/>
        <v>8</v>
      </c>
      <c r="O30" s="61">
        <f t="shared" si="3"/>
        <v>1442</v>
      </c>
      <c r="P30" s="51">
        <f t="shared" si="3"/>
        <v>43</v>
      </c>
      <c r="Q30" s="51">
        <f t="shared" si="3"/>
        <v>4535</v>
      </c>
      <c r="R30" s="51">
        <f t="shared" si="3"/>
        <v>3</v>
      </c>
      <c r="S30" s="51">
        <f t="shared" si="3"/>
        <v>38</v>
      </c>
      <c r="T30" s="51">
        <f t="shared" si="3"/>
        <v>184</v>
      </c>
      <c r="U30" s="51">
        <f t="shared" si="3"/>
        <v>3632</v>
      </c>
      <c r="V30" s="51">
        <f t="shared" si="3"/>
        <v>3</v>
      </c>
      <c r="W30" s="51">
        <f t="shared" si="3"/>
        <v>63</v>
      </c>
      <c r="X30" s="51">
        <f t="shared" si="3"/>
        <v>47</v>
      </c>
      <c r="Y30" s="51">
        <f t="shared" si="3"/>
        <v>3119</v>
      </c>
      <c r="Z30" s="51">
        <f t="shared" si="3"/>
        <v>397</v>
      </c>
      <c r="AA30" s="51">
        <f t="shared" si="3"/>
        <v>20699</v>
      </c>
      <c r="AB30" s="61">
        <f t="shared" si="3"/>
        <v>673</v>
      </c>
      <c r="AC30" s="69">
        <f t="shared" si="3"/>
        <v>31841</v>
      </c>
      <c r="AD30" s="61">
        <f t="shared" si="3"/>
        <v>63927</v>
      </c>
      <c r="AE30" s="51">
        <f t="shared" si="3"/>
        <v>1123</v>
      </c>
      <c r="AF30" s="51">
        <f t="shared" si="3"/>
        <v>104</v>
      </c>
      <c r="AG30" s="51">
        <f t="shared" si="3"/>
        <v>6</v>
      </c>
      <c r="AH30" s="51">
        <f t="shared" si="3"/>
        <v>45</v>
      </c>
      <c r="AI30" s="51">
        <f t="shared" si="3"/>
        <v>0</v>
      </c>
      <c r="AJ30" s="51">
        <f t="shared" si="3"/>
        <v>1</v>
      </c>
      <c r="AK30" s="51">
        <f t="shared" si="3"/>
        <v>0</v>
      </c>
      <c r="AL30" s="51">
        <f t="shared" si="3"/>
        <v>4</v>
      </c>
      <c r="AM30" s="51">
        <f t="shared" si="3"/>
        <v>6</v>
      </c>
      <c r="AN30" s="51">
        <f t="shared" si="3"/>
        <v>85063</v>
      </c>
      <c r="AO30" s="51">
        <f t="shared" si="3"/>
        <v>6567</v>
      </c>
      <c r="AP30" s="51">
        <f t="shared" si="3"/>
        <v>6885</v>
      </c>
      <c r="AQ30" s="51">
        <f t="shared" si="3"/>
        <v>2358</v>
      </c>
      <c r="AR30" s="51">
        <f t="shared" si="3"/>
        <v>0</v>
      </c>
      <c r="AS30" s="51">
        <f t="shared" si="3"/>
        <v>1424</v>
      </c>
      <c r="AT30" s="51">
        <f t="shared" si="3"/>
        <v>0</v>
      </c>
      <c r="AU30" s="51">
        <f t="shared" si="3"/>
        <v>598</v>
      </c>
      <c r="AV30" s="51">
        <f t="shared" si="3"/>
        <v>108</v>
      </c>
    </row>
    <row r="31" spans="1:48" ht="15">
      <c r="A31" s="38" t="s">
        <v>86</v>
      </c>
      <c r="B31" s="72">
        <v>7</v>
      </c>
      <c r="C31" s="79">
        <v>1000</v>
      </c>
      <c r="D31" s="72">
        <v>5</v>
      </c>
      <c r="E31" s="72">
        <v>1</v>
      </c>
      <c r="F31" s="72">
        <v>13</v>
      </c>
      <c r="G31" s="72">
        <v>1500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3</v>
      </c>
      <c r="AA31" s="72">
        <v>350</v>
      </c>
      <c r="AB31" s="72">
        <v>3</v>
      </c>
      <c r="AC31" s="72">
        <v>25</v>
      </c>
      <c r="AD31" s="72">
        <v>375</v>
      </c>
      <c r="AE31" s="72">
        <v>16</v>
      </c>
      <c r="AF31" s="72">
        <v>0</v>
      </c>
      <c r="AG31" s="72">
        <v>0</v>
      </c>
      <c r="AH31" s="72">
        <v>3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2875</v>
      </c>
      <c r="AO31" s="72">
        <v>0</v>
      </c>
      <c r="AP31" s="72">
        <v>0</v>
      </c>
      <c r="AQ31" s="72">
        <v>2875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</row>
    <row r="32" spans="1:48" ht="14.25">
      <c r="A32" s="76" t="s">
        <v>87</v>
      </c>
      <c r="B32" s="78">
        <v>61</v>
      </c>
      <c r="C32" s="78">
        <v>8161</v>
      </c>
      <c r="D32" s="78">
        <v>38</v>
      </c>
      <c r="E32" s="78">
        <v>1</v>
      </c>
      <c r="F32" s="78">
        <v>100</v>
      </c>
      <c r="G32" s="78">
        <v>569</v>
      </c>
      <c r="H32" s="78">
        <v>6</v>
      </c>
      <c r="I32" s="78">
        <v>2952</v>
      </c>
      <c r="J32" s="78">
        <v>10</v>
      </c>
      <c r="K32" s="78">
        <v>1771</v>
      </c>
      <c r="L32" s="78">
        <v>50</v>
      </c>
      <c r="M32" s="78">
        <v>11139</v>
      </c>
      <c r="N32" s="78">
        <v>66</v>
      </c>
      <c r="O32" s="78">
        <v>15862</v>
      </c>
      <c r="P32" s="78">
        <v>6</v>
      </c>
      <c r="Q32" s="78">
        <v>1354</v>
      </c>
      <c r="R32" s="78">
        <v>0</v>
      </c>
      <c r="S32" s="78">
        <v>0</v>
      </c>
      <c r="T32" s="78">
        <v>19</v>
      </c>
      <c r="U32" s="78">
        <v>794</v>
      </c>
      <c r="V32" s="78">
        <v>22</v>
      </c>
      <c r="W32" s="78">
        <v>2806</v>
      </c>
      <c r="X32" s="78">
        <v>19</v>
      </c>
      <c r="Y32" s="78">
        <v>5803</v>
      </c>
      <c r="Z32" s="78">
        <v>100</v>
      </c>
      <c r="AA32" s="78">
        <v>11344</v>
      </c>
      <c r="AB32" s="78">
        <v>166</v>
      </c>
      <c r="AC32" s="78">
        <v>21732</v>
      </c>
      <c r="AD32" s="78">
        <v>22357</v>
      </c>
      <c r="AE32" s="78">
        <v>332</v>
      </c>
      <c r="AF32" s="78">
        <v>118</v>
      </c>
      <c r="AG32" s="78">
        <v>2</v>
      </c>
      <c r="AH32" s="78">
        <v>11</v>
      </c>
      <c r="AI32" s="78">
        <v>0</v>
      </c>
      <c r="AJ32" s="78">
        <v>4</v>
      </c>
      <c r="AK32" s="78">
        <v>7</v>
      </c>
      <c r="AL32" s="78">
        <v>2</v>
      </c>
      <c r="AM32" s="78">
        <v>2</v>
      </c>
      <c r="AN32" s="78">
        <v>68425</v>
      </c>
      <c r="AO32" s="78">
        <v>15853</v>
      </c>
      <c r="AP32" s="78">
        <v>1284</v>
      </c>
      <c r="AQ32" s="78">
        <v>1431</v>
      </c>
      <c r="AR32" s="78">
        <v>0</v>
      </c>
      <c r="AS32" s="78">
        <v>2240</v>
      </c>
      <c r="AT32" s="78">
        <v>9621</v>
      </c>
      <c r="AU32" s="78">
        <v>251</v>
      </c>
      <c r="AV32" s="78">
        <v>248</v>
      </c>
    </row>
    <row r="33" spans="1:48" ht="15">
      <c r="A33" s="77" t="s">
        <v>88</v>
      </c>
      <c r="B33" s="80">
        <f>SUM(B30:B32)</f>
        <v>271</v>
      </c>
      <c r="C33" s="80">
        <f aca="true" t="shared" si="4" ref="C33:AV33">SUM(C30:C32)</f>
        <v>27123</v>
      </c>
      <c r="D33" s="80">
        <f t="shared" si="4"/>
        <v>270</v>
      </c>
      <c r="E33" s="80">
        <f t="shared" si="4"/>
        <v>6</v>
      </c>
      <c r="F33" s="80">
        <f t="shared" si="4"/>
        <v>555</v>
      </c>
      <c r="G33" s="80">
        <f t="shared" si="4"/>
        <v>3801</v>
      </c>
      <c r="H33" s="80">
        <f t="shared" si="4"/>
        <v>6</v>
      </c>
      <c r="I33" s="80">
        <f t="shared" si="4"/>
        <v>2952</v>
      </c>
      <c r="J33" s="80">
        <f t="shared" si="4"/>
        <v>15</v>
      </c>
      <c r="K33" s="80">
        <f t="shared" si="4"/>
        <v>2961</v>
      </c>
      <c r="L33" s="80">
        <f t="shared" si="4"/>
        <v>53</v>
      </c>
      <c r="M33" s="80">
        <f t="shared" si="4"/>
        <v>11391</v>
      </c>
      <c r="N33" s="80">
        <f t="shared" si="4"/>
        <v>74</v>
      </c>
      <c r="O33" s="80">
        <f t="shared" si="4"/>
        <v>17304</v>
      </c>
      <c r="P33" s="80">
        <f t="shared" si="4"/>
        <v>49</v>
      </c>
      <c r="Q33" s="80">
        <f t="shared" si="4"/>
        <v>5889</v>
      </c>
      <c r="R33" s="80">
        <f t="shared" si="4"/>
        <v>3</v>
      </c>
      <c r="S33" s="80">
        <f t="shared" si="4"/>
        <v>38</v>
      </c>
      <c r="T33" s="80">
        <f t="shared" si="4"/>
        <v>203</v>
      </c>
      <c r="U33" s="80">
        <f t="shared" si="4"/>
        <v>4426</v>
      </c>
      <c r="V33" s="80">
        <f t="shared" si="4"/>
        <v>25</v>
      </c>
      <c r="W33" s="80">
        <f t="shared" si="4"/>
        <v>2869</v>
      </c>
      <c r="X33" s="80">
        <f t="shared" si="4"/>
        <v>66</v>
      </c>
      <c r="Y33" s="80">
        <f t="shared" si="4"/>
        <v>8922</v>
      </c>
      <c r="Z33" s="80">
        <f t="shared" si="4"/>
        <v>500</v>
      </c>
      <c r="AA33" s="80">
        <f t="shared" si="4"/>
        <v>32393</v>
      </c>
      <c r="AB33" s="80">
        <f t="shared" si="4"/>
        <v>842</v>
      </c>
      <c r="AC33" s="80">
        <f t="shared" si="4"/>
        <v>53598</v>
      </c>
      <c r="AD33" s="80">
        <f t="shared" si="4"/>
        <v>86659</v>
      </c>
      <c r="AE33" s="80">
        <f t="shared" si="4"/>
        <v>1471</v>
      </c>
      <c r="AF33" s="80">
        <f t="shared" si="4"/>
        <v>222</v>
      </c>
      <c r="AG33" s="80">
        <f t="shared" si="4"/>
        <v>8</v>
      </c>
      <c r="AH33" s="80">
        <f t="shared" si="4"/>
        <v>59</v>
      </c>
      <c r="AI33" s="80">
        <f t="shared" si="4"/>
        <v>0</v>
      </c>
      <c r="AJ33" s="80">
        <f t="shared" si="4"/>
        <v>5</v>
      </c>
      <c r="AK33" s="80">
        <f t="shared" si="4"/>
        <v>7</v>
      </c>
      <c r="AL33" s="80">
        <f t="shared" si="4"/>
        <v>6</v>
      </c>
      <c r="AM33" s="80">
        <f t="shared" si="4"/>
        <v>8</v>
      </c>
      <c r="AN33" s="80">
        <f t="shared" si="4"/>
        <v>156363</v>
      </c>
      <c r="AO33" s="80">
        <f t="shared" si="4"/>
        <v>22420</v>
      </c>
      <c r="AP33" s="80">
        <f t="shared" si="4"/>
        <v>8169</v>
      </c>
      <c r="AQ33" s="80">
        <f t="shared" si="4"/>
        <v>6664</v>
      </c>
      <c r="AR33" s="80">
        <f t="shared" si="4"/>
        <v>0</v>
      </c>
      <c r="AS33" s="80">
        <f t="shared" si="4"/>
        <v>3664</v>
      </c>
      <c r="AT33" s="80">
        <f t="shared" si="4"/>
        <v>9621</v>
      </c>
      <c r="AU33" s="80">
        <f t="shared" si="4"/>
        <v>849</v>
      </c>
      <c r="AV33" s="80">
        <f t="shared" si="4"/>
        <v>356</v>
      </c>
    </row>
  </sheetData>
  <sheetProtection/>
  <mergeCells count="52">
    <mergeCell ref="N4:N5"/>
    <mergeCell ref="Y4:Y5"/>
    <mergeCell ref="H2:O3"/>
    <mergeCell ref="O4:O5"/>
    <mergeCell ref="K4:K5"/>
    <mergeCell ref="L4:L5"/>
    <mergeCell ref="AG2:AG5"/>
    <mergeCell ref="AF2:AF5"/>
    <mergeCell ref="P4:P5"/>
    <mergeCell ref="AE2:AE5"/>
    <mergeCell ref="S4:S5"/>
    <mergeCell ref="AB4:AB5"/>
    <mergeCell ref="U4:U5"/>
    <mergeCell ref="V4:V5"/>
    <mergeCell ref="AR2:AR5"/>
    <mergeCell ref="Q4:Q5"/>
    <mergeCell ref="AL2:AL5"/>
    <mergeCell ref="AM2:AM5"/>
    <mergeCell ref="AI2:AI5"/>
    <mergeCell ref="AC4:AC5"/>
    <mergeCell ref="AD4:AD5"/>
    <mergeCell ref="T4:T5"/>
    <mergeCell ref="AK2:AK5"/>
    <mergeCell ref="W4:W5"/>
    <mergeCell ref="A1:AV1"/>
    <mergeCell ref="B2:G3"/>
    <mergeCell ref="A2:A5"/>
    <mergeCell ref="Z4:Z5"/>
    <mergeCell ref="AA4:AA5"/>
    <mergeCell ref="H4:H5"/>
    <mergeCell ref="X4:X5"/>
    <mergeCell ref="R4:R5"/>
    <mergeCell ref="P2:AD3"/>
    <mergeCell ref="B4:B5"/>
    <mergeCell ref="C4:C5"/>
    <mergeCell ref="D4:D5"/>
    <mergeCell ref="E4:E5"/>
    <mergeCell ref="M4:M5"/>
    <mergeCell ref="G4:G5"/>
    <mergeCell ref="J4:J5"/>
    <mergeCell ref="F4:F5"/>
    <mergeCell ref="I4:I5"/>
    <mergeCell ref="AV2:AV5"/>
    <mergeCell ref="AP2:AP5"/>
    <mergeCell ref="AH2:AH5"/>
    <mergeCell ref="AO2:AO5"/>
    <mergeCell ref="AN2:AN5"/>
    <mergeCell ref="AJ2:AJ5"/>
    <mergeCell ref="AS2:AS5"/>
    <mergeCell ref="AT2:AT5"/>
    <mergeCell ref="AU2:AU5"/>
    <mergeCell ref="AQ2:AQ5"/>
  </mergeCells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2018-02-14T07:53:25Z</cp:lastPrinted>
  <dcterms:created xsi:type="dcterms:W3CDTF">2012-01-09T07:24:49Z</dcterms:created>
  <dcterms:modified xsi:type="dcterms:W3CDTF">2018-02-14T09:02:03Z</dcterms:modified>
  <cp:category/>
  <cp:version/>
  <cp:contentType/>
  <cp:contentStatus/>
</cp:coreProperties>
</file>